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date1904="1" showInkAnnotation="0" autoCompressPictures="0"/>
  <bookViews>
    <workbookView xWindow="0" yWindow="0" windowWidth="13300" windowHeight="174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3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D6" i="1"/>
  <c r="D7" i="1"/>
  <c r="D8" i="1"/>
  <c r="D9" i="1"/>
  <c r="D10" i="1"/>
  <c r="D11" i="1"/>
  <c r="D12" i="1"/>
  <c r="D13" i="1"/>
  <c r="D14" i="1"/>
  <c r="A15" i="1"/>
  <c r="D15" i="1"/>
  <c r="A16" i="1"/>
  <c r="D16" i="1"/>
  <c r="A17" i="1"/>
  <c r="D17" i="1"/>
  <c r="A18" i="1"/>
  <c r="D18" i="1"/>
  <c r="A19" i="1"/>
  <c r="D19" i="1"/>
  <c r="A20" i="1"/>
  <c r="D20" i="1"/>
  <c r="A21" i="1"/>
  <c r="D21" i="1"/>
  <c r="A22" i="1"/>
  <c r="D22" i="1"/>
  <c r="A23" i="1"/>
  <c r="D23" i="1"/>
  <c r="A24" i="1"/>
  <c r="D24" i="1"/>
  <c r="A25" i="1"/>
  <c r="D25" i="1"/>
  <c r="A26" i="1"/>
  <c r="D26" i="1"/>
  <c r="A27" i="1"/>
  <c r="D27" i="1"/>
  <c r="A28" i="1"/>
  <c r="D28" i="1"/>
  <c r="A29" i="1"/>
  <c r="D29" i="1"/>
  <c r="A30" i="1"/>
  <c r="D30" i="1"/>
  <c r="A31" i="1"/>
  <c r="D31" i="1"/>
  <c r="A32" i="1"/>
  <c r="D32" i="1"/>
  <c r="A33" i="1"/>
  <c r="D33" i="1"/>
  <c r="A34" i="1"/>
  <c r="D34" i="1"/>
  <c r="A35" i="1"/>
  <c r="D35" i="1"/>
  <c r="A36" i="1"/>
  <c r="D36" i="1"/>
  <c r="A37" i="1"/>
  <c r="D37" i="1"/>
  <c r="A38" i="1"/>
  <c r="D38" i="1"/>
  <c r="A39" i="1"/>
  <c r="D39" i="1"/>
  <c r="A40" i="1"/>
  <c r="D40" i="1"/>
  <c r="A41" i="1"/>
  <c r="D41" i="1"/>
  <c r="A42" i="1"/>
  <c r="D42" i="1"/>
  <c r="A43" i="1"/>
  <c r="D43" i="1"/>
  <c r="A44" i="1"/>
  <c r="D44" i="1"/>
  <c r="D45" i="1"/>
  <c r="D46" i="1"/>
  <c r="D47" i="1"/>
  <c r="D5" i="1"/>
  <c r="B9" i="1"/>
  <c r="C9" i="1"/>
  <c r="B46" i="1"/>
  <c r="C46" i="1"/>
  <c r="B47" i="1"/>
  <c r="C47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30" i="1"/>
  <c r="C30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6" i="1"/>
  <c r="B7" i="1"/>
  <c r="B8" i="1"/>
  <c r="B5" i="1"/>
  <c r="G21" i="1"/>
  <c r="G20" i="1"/>
  <c r="G19" i="1"/>
  <c r="G18" i="1"/>
  <c r="G17" i="1"/>
  <c r="G16" i="1"/>
  <c r="G15" i="1"/>
  <c r="G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<sst xmlns="http://schemas.openxmlformats.org/spreadsheetml/2006/main" count="19" uniqueCount="11">
  <si>
    <t>scaled score</t>
    <phoneticPr fontId="1" type="noConversion"/>
  </si>
  <si>
    <t>Mostly used for subtest scores, average is 10, standard deviation is 3</t>
  </si>
  <si>
    <t>Standard score</t>
  </si>
  <si>
    <t>Used for index scores and composite scores for IQ &amp; achievement tests, as well as a variety of other psychometric tests</t>
  </si>
  <si>
    <t>rarity per 10,000</t>
  </si>
  <si>
    <t>&lt;1</t>
  </si>
  <si>
    <t>Percentile Std dev = 15</t>
  </si>
  <si>
    <t>Percentile Std dev=16</t>
  </si>
  <si>
    <t>Standardized test scores</t>
  </si>
  <si>
    <t>percentile</t>
  </si>
  <si>
    <t>This table created by The Mom Advocate stemprofmomadvocate@gmail.com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</si>
</sst>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%"/>
    <numFmt numFmtId="166" formatCode="0.00000%"/>
  </numFmts>
  <fonts count="6" x14ac:knownFonts="1"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name val="Verdana"/>
    </font>
    <font>
      <i/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workbookViewId="0">
      <selection activeCell="A2" sqref="A2"/>
    </sheetView>
  </sheetViews>
  <sheetFormatPr baseColWidth="10" defaultRowHeight="13" x14ac:dyDescent="0"/>
  <cols>
    <col min="3" max="3" width="7.140625" customWidth="1"/>
    <col min="5" max="5" width="7" customWidth="1"/>
    <col min="6" max="6" width="9.85546875" customWidth="1"/>
  </cols>
  <sheetData>
    <row r="1" spans="1:7">
      <c r="A1" s="9" t="s">
        <v>8</v>
      </c>
    </row>
    <row r="2" spans="1:7">
      <c r="A2" s="10" t="s">
        <v>10</v>
      </c>
    </row>
    <row r="3" spans="1:7" ht="42" customHeight="1">
      <c r="A3" s="8" t="s">
        <v>2</v>
      </c>
      <c r="B3" s="7" t="s">
        <v>6</v>
      </c>
      <c r="C3" s="1" t="s">
        <v>4</v>
      </c>
      <c r="D3" s="1" t="s">
        <v>7</v>
      </c>
      <c r="E3" s="1" t="s">
        <v>4</v>
      </c>
      <c r="F3" s="8" t="s">
        <v>0</v>
      </c>
      <c r="G3" s="1" t="s">
        <v>9</v>
      </c>
    </row>
    <row r="4" spans="1:7" ht="43" customHeight="1">
      <c r="A4" s="6" t="s">
        <v>3</v>
      </c>
      <c r="B4" s="6"/>
      <c r="C4" s="6"/>
      <c r="D4" s="6"/>
      <c r="E4" s="6"/>
      <c r="F4" s="6" t="s">
        <v>1</v>
      </c>
      <c r="G4" s="6"/>
    </row>
    <row r="5" spans="1:7">
      <c r="A5">
        <v>175</v>
      </c>
      <c r="B5" s="4">
        <f>NORMDIST(A5, 100, 15, 1)</f>
        <v>0.99999971334842808</v>
      </c>
      <c r="C5" t="s">
        <v>5</v>
      </c>
      <c r="D5" s="3">
        <f>NORMDIST(A5, 100, 16, 1)</f>
        <v>0.99999861718649363</v>
      </c>
      <c r="E5" t="s">
        <v>5</v>
      </c>
      <c r="F5">
        <v>19</v>
      </c>
      <c r="G5" s="2">
        <f>NORMDIST(F5, 10, 3, 1)</f>
        <v>0.9986501019683699</v>
      </c>
    </row>
    <row r="6" spans="1:7">
      <c r="A6">
        <v>170</v>
      </c>
      <c r="B6" s="3">
        <f t="shared" ref="B6:B48" si="0">NORMDIST(A6, 100, 15, 1)</f>
        <v>0.99999846937326342</v>
      </c>
      <c r="C6" t="s">
        <v>5</v>
      </c>
      <c r="D6" s="3">
        <f t="shared" ref="D6:D48" si="1">NORMDIST(A6, 100, 16, 1)</f>
        <v>0.99999392837608869</v>
      </c>
      <c r="E6" t="s">
        <v>5</v>
      </c>
      <c r="F6">
        <v>18</v>
      </c>
      <c r="G6" s="2">
        <f t="shared" ref="G6:G13" si="2">NORMDIST(F6, 10, 3, 1)</f>
        <v>0.99616961943241022</v>
      </c>
    </row>
    <row r="7" spans="1:7">
      <c r="A7">
        <v>165</v>
      </c>
      <c r="B7" s="3">
        <f t="shared" si="0"/>
        <v>0.9999926565761631</v>
      </c>
      <c r="C7" t="s">
        <v>5</v>
      </c>
      <c r="D7" s="3">
        <f t="shared" si="1"/>
        <v>0.99997572502614329</v>
      </c>
      <c r="E7" t="s">
        <v>5</v>
      </c>
      <c r="F7">
        <v>17</v>
      </c>
      <c r="G7" s="2">
        <f t="shared" si="2"/>
        <v>0.99018467137135469</v>
      </c>
    </row>
    <row r="8" spans="1:7">
      <c r="A8">
        <v>160</v>
      </c>
      <c r="B8" s="3">
        <f t="shared" si="0"/>
        <v>0.99996832875816688</v>
      </c>
      <c r="C8" t="s">
        <v>5</v>
      </c>
      <c r="D8" s="2">
        <f t="shared" si="1"/>
        <v>0.99991158271479919</v>
      </c>
      <c r="E8" t="s">
        <v>5</v>
      </c>
      <c r="F8">
        <v>16</v>
      </c>
      <c r="G8" s="2">
        <f t="shared" si="2"/>
        <v>0.97724986805182079</v>
      </c>
    </row>
    <row r="9" spans="1:7">
      <c r="A9">
        <v>155</v>
      </c>
      <c r="B9" s="2">
        <f t="shared" si="0"/>
        <v>0.99987713361003483</v>
      </c>
      <c r="C9" s="5">
        <f>(1-B9)*10000</f>
        <v>1.2286638996517052</v>
      </c>
      <c r="D9" s="2">
        <f t="shared" si="1"/>
        <v>0.99970644464024805</v>
      </c>
      <c r="E9" s="5">
        <f t="shared" ref="E6:E29" si="3">(1-D9)*10000</f>
        <v>2.9355535975195135</v>
      </c>
      <c r="F9">
        <v>15</v>
      </c>
      <c r="G9" s="2">
        <f t="shared" si="2"/>
        <v>0.9522096477271853</v>
      </c>
    </row>
    <row r="10" spans="1:7">
      <c r="A10">
        <v>150</v>
      </c>
      <c r="B10" s="2">
        <f t="shared" si="0"/>
        <v>0.99957093966680322</v>
      </c>
      <c r="C10" s="5">
        <f t="shared" ref="C10:C29" si="4">(1-B10)*10000</f>
        <v>4.290603331967846</v>
      </c>
      <c r="D10" s="2">
        <f t="shared" si="1"/>
        <v>0.99911097470089161</v>
      </c>
      <c r="E10" s="5">
        <f t="shared" si="3"/>
        <v>8.8902529910839245</v>
      </c>
      <c r="F10">
        <v>14</v>
      </c>
      <c r="G10" s="2">
        <f t="shared" si="2"/>
        <v>0.90878878027413212</v>
      </c>
    </row>
    <row r="11" spans="1:7">
      <c r="A11">
        <v>145</v>
      </c>
      <c r="B11" s="2">
        <f t="shared" si="0"/>
        <v>0.9986501019683699</v>
      </c>
      <c r="C11" s="5">
        <f t="shared" si="4"/>
        <v>13.498980316301035</v>
      </c>
      <c r="D11" s="2">
        <f t="shared" si="1"/>
        <v>0.99754209882480327</v>
      </c>
      <c r="E11" s="5">
        <f t="shared" si="3"/>
        <v>24.579011751967307</v>
      </c>
      <c r="F11">
        <v>13</v>
      </c>
      <c r="G11" s="2">
        <f t="shared" si="2"/>
        <v>0.84134474606854304</v>
      </c>
    </row>
    <row r="12" spans="1:7">
      <c r="A12">
        <v>140</v>
      </c>
      <c r="B12" s="2">
        <f t="shared" si="0"/>
        <v>0.99616961943241022</v>
      </c>
      <c r="C12" s="5">
        <f t="shared" si="4"/>
        <v>38.303805675897749</v>
      </c>
      <c r="D12" s="2">
        <f t="shared" si="1"/>
        <v>0.99379033467422384</v>
      </c>
      <c r="E12" s="5">
        <f t="shared" si="3"/>
        <v>62.096653257761588</v>
      </c>
      <c r="F12">
        <v>12</v>
      </c>
      <c r="G12" s="2">
        <f t="shared" si="2"/>
        <v>0.74750746245307709</v>
      </c>
    </row>
    <row r="13" spans="1:7">
      <c r="A13">
        <v>135</v>
      </c>
      <c r="B13" s="2">
        <f t="shared" si="0"/>
        <v>0.99018467137135469</v>
      </c>
      <c r="C13" s="5">
        <f t="shared" si="4"/>
        <v>98.153286286453152</v>
      </c>
      <c r="D13" s="2">
        <f t="shared" si="1"/>
        <v>0.9856469783911983</v>
      </c>
      <c r="E13" s="5">
        <f t="shared" si="3"/>
        <v>143.53021608801697</v>
      </c>
      <c r="F13">
        <v>11</v>
      </c>
      <c r="G13" s="2">
        <f t="shared" si="2"/>
        <v>0.63055865981823644</v>
      </c>
    </row>
    <row r="14" spans="1:7">
      <c r="A14">
        <v>130</v>
      </c>
      <c r="B14" s="2">
        <f t="shared" si="0"/>
        <v>0.97724986805182079</v>
      </c>
      <c r="C14" s="5">
        <f t="shared" si="4"/>
        <v>227.50131948179208</v>
      </c>
      <c r="D14" s="2">
        <f t="shared" si="1"/>
        <v>0.96960363823473861</v>
      </c>
      <c r="E14" s="5">
        <f t="shared" si="3"/>
        <v>303.96361765261395</v>
      </c>
      <c r="F14">
        <v>10</v>
      </c>
      <c r="G14" s="2">
        <f t="shared" ref="G14:G21" si="5">NORMDIST(F14, 10, 3, 1)</f>
        <v>0.5</v>
      </c>
    </row>
    <row r="15" spans="1:7">
      <c r="A15">
        <f t="shared" ref="A15:A44" si="6">A14-2</f>
        <v>128</v>
      </c>
      <c r="B15" s="2">
        <f t="shared" si="0"/>
        <v>0.9690259242932594</v>
      </c>
      <c r="C15" s="5">
        <f t="shared" si="4"/>
        <v>309.74075706740598</v>
      </c>
      <c r="D15" s="2">
        <f t="shared" si="1"/>
        <v>0.95994084313618289</v>
      </c>
      <c r="E15" s="5">
        <f t="shared" si="3"/>
        <v>400.59156863817111</v>
      </c>
      <c r="F15">
        <v>9</v>
      </c>
      <c r="G15" s="2">
        <f t="shared" si="5"/>
        <v>0.36944134018176361</v>
      </c>
    </row>
    <row r="16" spans="1:7">
      <c r="A16">
        <f t="shared" si="6"/>
        <v>126</v>
      </c>
      <c r="B16" s="2">
        <f t="shared" si="0"/>
        <v>0.95848178031122089</v>
      </c>
      <c r="C16" s="5">
        <f t="shared" si="4"/>
        <v>415.18219688779112</v>
      </c>
      <c r="D16" s="2">
        <f t="shared" si="1"/>
        <v>0.94791872058478044</v>
      </c>
      <c r="E16" s="5">
        <f t="shared" si="3"/>
        <v>520.81279415219558</v>
      </c>
      <c r="F16">
        <v>8</v>
      </c>
      <c r="G16" s="2">
        <f t="shared" si="5"/>
        <v>0.25249253754692291</v>
      </c>
    </row>
    <row r="17" spans="1:7">
      <c r="A17">
        <f t="shared" si="6"/>
        <v>124</v>
      </c>
      <c r="B17" s="2">
        <f t="shared" si="0"/>
        <v>0.94520070830044201</v>
      </c>
      <c r="C17" s="5">
        <f t="shared" si="4"/>
        <v>547.99291699558</v>
      </c>
      <c r="D17" s="2">
        <f t="shared" si="1"/>
        <v>0.93319279873114191</v>
      </c>
      <c r="E17" s="5">
        <f t="shared" si="3"/>
        <v>668.0720126885808</v>
      </c>
      <c r="F17">
        <v>7</v>
      </c>
      <c r="G17" s="2">
        <f t="shared" si="5"/>
        <v>0.15865525393145699</v>
      </c>
    </row>
    <row r="18" spans="1:7">
      <c r="A18">
        <f t="shared" si="6"/>
        <v>122</v>
      </c>
      <c r="B18" s="2">
        <f t="shared" si="0"/>
        <v>0.92876662258601395</v>
      </c>
      <c r="C18" s="5">
        <f t="shared" si="4"/>
        <v>712.33377413986057</v>
      </c>
      <c r="D18" s="2">
        <f t="shared" si="1"/>
        <v>0.91543427764866436</v>
      </c>
      <c r="E18" s="5">
        <f t="shared" si="3"/>
        <v>845.65722351335637</v>
      </c>
      <c r="F18">
        <v>6</v>
      </c>
      <c r="G18" s="2">
        <f t="shared" si="5"/>
        <v>9.1211219725867876E-2</v>
      </c>
    </row>
    <row r="19" spans="1:7">
      <c r="A19">
        <f t="shared" si="6"/>
        <v>120</v>
      </c>
      <c r="B19" s="2">
        <f t="shared" si="0"/>
        <v>0.90878878027413212</v>
      </c>
      <c r="C19" s="5">
        <f t="shared" si="4"/>
        <v>912.11219725867875</v>
      </c>
      <c r="D19" s="2">
        <f t="shared" si="1"/>
        <v>0.89435022633314476</v>
      </c>
      <c r="E19" s="5">
        <f t="shared" si="3"/>
        <v>1056.4977366685523</v>
      </c>
      <c r="F19">
        <v>5</v>
      </c>
      <c r="G19" s="2">
        <f t="shared" si="5"/>
        <v>4.7790352272814703E-2</v>
      </c>
    </row>
    <row r="20" spans="1:7">
      <c r="A20">
        <f t="shared" si="6"/>
        <v>118</v>
      </c>
      <c r="B20" s="2">
        <f t="shared" si="0"/>
        <v>0.88493032977829178</v>
      </c>
      <c r="C20" s="5">
        <f t="shared" si="4"/>
        <v>1150.6967022170822</v>
      </c>
      <c r="D20" s="2">
        <f t="shared" si="1"/>
        <v>0.86970548286319116</v>
      </c>
      <c r="E20" s="5">
        <f t="shared" si="3"/>
        <v>1302.9451713680885</v>
      </c>
      <c r="F20">
        <v>4</v>
      </c>
      <c r="G20" s="2">
        <f t="shared" si="5"/>
        <v>2.2750131948179191E-2</v>
      </c>
    </row>
    <row r="21" spans="1:7">
      <c r="A21">
        <f t="shared" si="6"/>
        <v>116</v>
      </c>
      <c r="B21" s="2">
        <f t="shared" si="0"/>
        <v>0.85693880780449094</v>
      </c>
      <c r="C21" s="5">
        <f t="shared" si="4"/>
        <v>1430.6119219550906</v>
      </c>
      <c r="D21" s="2">
        <f t="shared" si="1"/>
        <v>0.84134474606854304</v>
      </c>
      <c r="E21" s="5">
        <f t="shared" si="3"/>
        <v>1586.5525393145697</v>
      </c>
      <c r="F21">
        <v>3</v>
      </c>
      <c r="G21" s="2">
        <f t="shared" si="5"/>
        <v>9.8153286286453353E-3</v>
      </c>
    </row>
    <row r="22" spans="1:7">
      <c r="A22">
        <f t="shared" si="6"/>
        <v>114</v>
      </c>
      <c r="B22" s="2">
        <f t="shared" si="0"/>
        <v>0.82467605514777054</v>
      </c>
      <c r="C22" s="5">
        <f t="shared" si="4"/>
        <v>1753.2394485222947</v>
      </c>
      <c r="D22" s="2">
        <f t="shared" si="1"/>
        <v>0.80921304714748943</v>
      </c>
      <c r="E22" s="5">
        <f t="shared" si="3"/>
        <v>1907.8695285251058</v>
      </c>
    </row>
    <row r="23" spans="1:7">
      <c r="A23">
        <f t="shared" si="6"/>
        <v>112</v>
      </c>
      <c r="B23" s="2">
        <f t="shared" si="0"/>
        <v>0.78814460141660336</v>
      </c>
      <c r="C23" s="5">
        <f t="shared" si="4"/>
        <v>2118.5539858339662</v>
      </c>
      <c r="D23" s="2">
        <f t="shared" si="1"/>
        <v>0.77337264762313174</v>
      </c>
      <c r="E23" s="5">
        <f t="shared" si="3"/>
        <v>2266.2735237686825</v>
      </c>
    </row>
    <row r="24" spans="1:7">
      <c r="A24">
        <f t="shared" si="6"/>
        <v>110</v>
      </c>
      <c r="B24" s="2">
        <f t="shared" si="0"/>
        <v>0.74750746245307709</v>
      </c>
      <c r="C24" s="5">
        <f t="shared" si="4"/>
        <v>2524.925375469229</v>
      </c>
      <c r="D24" s="2">
        <f t="shared" si="1"/>
        <v>0.73401447095129946</v>
      </c>
      <c r="E24" s="5">
        <f t="shared" si="3"/>
        <v>2659.8552904870053</v>
      </c>
    </row>
    <row r="25" spans="1:7">
      <c r="A25">
        <f t="shared" si="6"/>
        <v>108</v>
      </c>
      <c r="B25" s="2">
        <f t="shared" si="0"/>
        <v>0.70309857139614884</v>
      </c>
      <c r="C25" s="5">
        <f t="shared" si="4"/>
        <v>2969.0142860385117</v>
      </c>
      <c r="D25" s="2">
        <f t="shared" si="1"/>
        <v>0.69146246127401312</v>
      </c>
      <c r="E25" s="5">
        <f t="shared" si="3"/>
        <v>3085.3753872598686</v>
      </c>
    </row>
    <row r="26" spans="1:7">
      <c r="A26">
        <f t="shared" si="6"/>
        <v>106</v>
      </c>
      <c r="B26" s="2">
        <f t="shared" si="0"/>
        <v>0.65542174161032429</v>
      </c>
      <c r="C26" s="5">
        <f t="shared" si="4"/>
        <v>3445.7825838967569</v>
      </c>
      <c r="D26" s="2">
        <f t="shared" si="1"/>
        <v>0.64616976667272386</v>
      </c>
      <c r="E26" s="5">
        <f t="shared" si="3"/>
        <v>3538.3023332727616</v>
      </c>
    </row>
    <row r="27" spans="1:7">
      <c r="A27">
        <f t="shared" si="6"/>
        <v>104</v>
      </c>
      <c r="B27" s="2">
        <f t="shared" si="0"/>
        <v>0.60513708953597489</v>
      </c>
      <c r="C27" s="5">
        <f t="shared" si="4"/>
        <v>3948.6291046402512</v>
      </c>
      <c r="D27" s="2">
        <f t="shared" si="1"/>
        <v>0.5987063256829237</v>
      </c>
      <c r="E27" s="5">
        <f t="shared" si="3"/>
        <v>4012.9367431707628</v>
      </c>
    </row>
    <row r="28" spans="1:7">
      <c r="A28">
        <f t="shared" si="6"/>
        <v>102</v>
      </c>
      <c r="B28" s="2">
        <f t="shared" si="0"/>
        <v>0.55303511662361404</v>
      </c>
      <c r="C28" s="5">
        <f t="shared" si="4"/>
        <v>4469.6488337638593</v>
      </c>
      <c r="D28" s="2">
        <f t="shared" si="1"/>
        <v>0.54973822483011292</v>
      </c>
      <c r="E28" s="5">
        <f t="shared" si="3"/>
        <v>4502.617751698871</v>
      </c>
    </row>
    <row r="29" spans="1:7">
      <c r="A29">
        <f t="shared" si="6"/>
        <v>100</v>
      </c>
      <c r="B29" s="2">
        <f t="shared" si="0"/>
        <v>0.5</v>
      </c>
      <c r="C29">
        <f t="shared" si="4"/>
        <v>5000</v>
      </c>
      <c r="D29" s="2">
        <f t="shared" si="1"/>
        <v>0.5</v>
      </c>
      <c r="E29" s="5">
        <f t="shared" si="3"/>
        <v>5000</v>
      </c>
    </row>
    <row r="30" spans="1:7">
      <c r="A30">
        <f t="shared" si="6"/>
        <v>98</v>
      </c>
      <c r="B30" s="2">
        <f t="shared" si="0"/>
        <v>0.44696488337638601</v>
      </c>
      <c r="C30" s="5">
        <f>(B30)*10000</f>
        <v>4469.6488337638602</v>
      </c>
      <c r="D30" s="2">
        <f t="shared" si="1"/>
        <v>0.45026177516988708</v>
      </c>
      <c r="E30" s="5">
        <f>(D30)*10000</f>
        <v>4502.617751698871</v>
      </c>
    </row>
    <row r="31" spans="1:7">
      <c r="A31">
        <f t="shared" si="6"/>
        <v>96</v>
      </c>
      <c r="B31" s="2">
        <f t="shared" si="0"/>
        <v>0.39486291046402511</v>
      </c>
      <c r="C31" s="5">
        <f t="shared" ref="C31:C48" si="7">(B31)*10000</f>
        <v>3948.6291046402512</v>
      </c>
      <c r="D31" s="2">
        <f t="shared" si="1"/>
        <v>0.4012936743170763</v>
      </c>
      <c r="E31" s="5">
        <f t="shared" ref="E31:E48" si="8">(D31)*10000</f>
        <v>4012.9367431707628</v>
      </c>
    </row>
    <row r="32" spans="1:7">
      <c r="A32">
        <f t="shared" si="6"/>
        <v>94</v>
      </c>
      <c r="B32" s="2">
        <f t="shared" si="0"/>
        <v>0.34457825838967576</v>
      </c>
      <c r="C32" s="5">
        <f t="shared" si="7"/>
        <v>3445.7825838967578</v>
      </c>
      <c r="D32" s="2">
        <f t="shared" si="1"/>
        <v>0.35383023332727614</v>
      </c>
      <c r="E32" s="5">
        <f t="shared" si="8"/>
        <v>3538.3023332727616</v>
      </c>
    </row>
    <row r="33" spans="1:5">
      <c r="A33">
        <f t="shared" si="6"/>
        <v>92</v>
      </c>
      <c r="B33" s="2">
        <f t="shared" si="0"/>
        <v>0.29690142860385121</v>
      </c>
      <c r="C33" s="5">
        <f t="shared" si="7"/>
        <v>2969.0142860385122</v>
      </c>
      <c r="D33" s="2">
        <f t="shared" si="1"/>
        <v>0.30853753872598688</v>
      </c>
      <c r="E33" s="5">
        <f t="shared" si="8"/>
        <v>3085.3753872598686</v>
      </c>
    </row>
    <row r="34" spans="1:5">
      <c r="A34">
        <f t="shared" si="6"/>
        <v>90</v>
      </c>
      <c r="B34" s="2">
        <f t="shared" si="0"/>
        <v>0.25249253754692291</v>
      </c>
      <c r="C34" s="5">
        <f t="shared" si="7"/>
        <v>2524.925375469229</v>
      </c>
      <c r="D34" s="2">
        <f t="shared" si="1"/>
        <v>0.26598552904870049</v>
      </c>
      <c r="E34" s="5">
        <f t="shared" si="8"/>
        <v>2659.8552904870048</v>
      </c>
    </row>
    <row r="35" spans="1:5">
      <c r="A35">
        <f t="shared" si="6"/>
        <v>88</v>
      </c>
      <c r="B35" s="2">
        <f t="shared" si="0"/>
        <v>0.21185539858339661</v>
      </c>
      <c r="C35" s="5">
        <f t="shared" si="7"/>
        <v>2118.5539858339662</v>
      </c>
      <c r="D35" s="2">
        <f t="shared" si="1"/>
        <v>0.22662735237686821</v>
      </c>
      <c r="E35" s="5">
        <f t="shared" si="8"/>
        <v>2266.273523768682</v>
      </c>
    </row>
    <row r="36" spans="1:5">
      <c r="A36">
        <f t="shared" si="6"/>
        <v>86</v>
      </c>
      <c r="B36" s="2">
        <f t="shared" si="0"/>
        <v>0.17532394485222941</v>
      </c>
      <c r="C36" s="5">
        <f t="shared" si="7"/>
        <v>1753.239448522294</v>
      </c>
      <c r="D36" s="2">
        <f t="shared" si="1"/>
        <v>0.19078695285251063</v>
      </c>
      <c r="E36" s="5">
        <f t="shared" si="8"/>
        <v>1907.8695285251063</v>
      </c>
    </row>
    <row r="37" spans="1:5">
      <c r="A37">
        <f t="shared" si="6"/>
        <v>84</v>
      </c>
      <c r="B37" s="2">
        <f t="shared" si="0"/>
        <v>0.14306119219550908</v>
      </c>
      <c r="C37" s="5">
        <f t="shared" si="7"/>
        <v>1430.6119219550908</v>
      </c>
      <c r="D37" s="2">
        <f t="shared" si="1"/>
        <v>0.15865525393145699</v>
      </c>
      <c r="E37" s="5">
        <f t="shared" si="8"/>
        <v>1586.5525393145699</v>
      </c>
    </row>
    <row r="38" spans="1:5">
      <c r="A38">
        <f t="shared" si="6"/>
        <v>82</v>
      </c>
      <c r="B38" s="2">
        <f t="shared" si="0"/>
        <v>0.11506967022170828</v>
      </c>
      <c r="C38" s="5">
        <f t="shared" si="7"/>
        <v>1150.6967022170827</v>
      </c>
      <c r="D38" s="2">
        <f t="shared" si="1"/>
        <v>0.13029451713680881</v>
      </c>
      <c r="E38" s="5">
        <f t="shared" si="8"/>
        <v>1302.945171368088</v>
      </c>
    </row>
    <row r="39" spans="1:5">
      <c r="A39">
        <f t="shared" si="6"/>
        <v>80</v>
      </c>
      <c r="B39" s="2">
        <f t="shared" si="0"/>
        <v>9.1211219725867876E-2</v>
      </c>
      <c r="C39" s="5">
        <f t="shared" si="7"/>
        <v>912.11219725867875</v>
      </c>
      <c r="D39" s="2">
        <f t="shared" si="1"/>
        <v>0.10564977366685525</v>
      </c>
      <c r="E39" s="5">
        <f t="shared" si="8"/>
        <v>1056.4977366685525</v>
      </c>
    </row>
    <row r="40" spans="1:5">
      <c r="A40">
        <f t="shared" si="6"/>
        <v>78</v>
      </c>
      <c r="B40" s="2">
        <f t="shared" si="0"/>
        <v>7.1233377413986096E-2</v>
      </c>
      <c r="C40" s="5">
        <f t="shared" si="7"/>
        <v>712.33377413986091</v>
      </c>
      <c r="D40" s="2">
        <f t="shared" si="1"/>
        <v>8.4565722351335693E-2</v>
      </c>
      <c r="E40" s="5">
        <f t="shared" si="8"/>
        <v>845.65722351335694</v>
      </c>
    </row>
    <row r="41" spans="1:5">
      <c r="A41">
        <f t="shared" si="6"/>
        <v>76</v>
      </c>
      <c r="B41" s="2">
        <f t="shared" si="0"/>
        <v>5.4799291699557967E-2</v>
      </c>
      <c r="C41" s="5">
        <f t="shared" si="7"/>
        <v>547.99291699557966</v>
      </c>
      <c r="D41" s="2">
        <f t="shared" si="1"/>
        <v>6.6807201268858057E-2</v>
      </c>
      <c r="E41" s="5">
        <f t="shared" si="8"/>
        <v>668.07201268858057</v>
      </c>
    </row>
    <row r="42" spans="1:5">
      <c r="A42">
        <f t="shared" si="6"/>
        <v>74</v>
      </c>
      <c r="B42" s="2">
        <f t="shared" si="0"/>
        <v>4.1518219688779105E-2</v>
      </c>
      <c r="C42" s="5">
        <f t="shared" si="7"/>
        <v>415.18219688779106</v>
      </c>
      <c r="D42" s="2">
        <f t="shared" si="1"/>
        <v>5.2081279415219527E-2</v>
      </c>
      <c r="E42" s="5">
        <f t="shared" si="8"/>
        <v>520.81279415219524</v>
      </c>
    </row>
    <row r="43" spans="1:5">
      <c r="A43">
        <f t="shared" si="6"/>
        <v>72</v>
      </c>
      <c r="B43" s="2">
        <f t="shared" si="0"/>
        <v>3.0974075706740569E-2</v>
      </c>
      <c r="C43" s="5">
        <f t="shared" si="7"/>
        <v>309.7407570674057</v>
      </c>
      <c r="D43" s="2">
        <f t="shared" si="1"/>
        <v>4.00591568638171E-2</v>
      </c>
      <c r="E43" s="5">
        <f t="shared" si="8"/>
        <v>400.591568638171</v>
      </c>
    </row>
    <row r="44" spans="1:5">
      <c r="A44">
        <f t="shared" si="6"/>
        <v>70</v>
      </c>
      <c r="B44" s="2">
        <f t="shared" si="0"/>
        <v>2.2750131948179191E-2</v>
      </c>
      <c r="C44" s="5">
        <f t="shared" si="7"/>
        <v>227.50131948179191</v>
      </c>
      <c r="D44" s="2">
        <f t="shared" si="1"/>
        <v>3.0396361765261368E-2</v>
      </c>
      <c r="E44" s="5">
        <f t="shared" si="8"/>
        <v>303.96361765261366</v>
      </c>
    </row>
    <row r="45" spans="1:5">
      <c r="A45">
        <v>65</v>
      </c>
      <c r="B45" s="2">
        <f t="shared" si="0"/>
        <v>9.8153286286453353E-3</v>
      </c>
      <c r="C45" s="5">
        <f t="shared" si="7"/>
        <v>98.153286286453351</v>
      </c>
      <c r="D45" s="2">
        <f t="shared" si="1"/>
        <v>1.4353021608801657E-2</v>
      </c>
      <c r="E45" s="5">
        <f t="shared" si="8"/>
        <v>143.53021608801657</v>
      </c>
    </row>
    <row r="46" spans="1:5">
      <c r="A46">
        <v>60</v>
      </c>
      <c r="B46" s="2">
        <f t="shared" si="0"/>
        <v>3.8303805675897356E-3</v>
      </c>
      <c r="C46" s="5">
        <f>(B46)*10000</f>
        <v>38.303805675897358</v>
      </c>
      <c r="D46" s="2">
        <f t="shared" si="1"/>
        <v>6.2096653257761331E-3</v>
      </c>
      <c r="E46" s="5">
        <f t="shared" si="8"/>
        <v>62.096653257761332</v>
      </c>
    </row>
    <row r="47" spans="1:5">
      <c r="A47">
        <v>55</v>
      </c>
      <c r="B47" s="2">
        <f t="shared" si="0"/>
        <v>1.3498980316300933E-3</v>
      </c>
      <c r="C47" s="5">
        <f t="shared" si="7"/>
        <v>13.498980316300933</v>
      </c>
      <c r="D47" s="2">
        <f t="shared" si="1"/>
        <v>2.4579011751966868E-3</v>
      </c>
      <c r="E47" s="5">
        <f t="shared" si="8"/>
        <v>24.579011751966867</v>
      </c>
    </row>
    <row r="48" spans="1:5">
      <c r="B48" s="2"/>
      <c r="C48" s="5"/>
      <c r="D48" s="2"/>
      <c r="E48" s="5"/>
    </row>
  </sheetData>
  <mergeCells count="2">
    <mergeCell ref="A4:E4"/>
    <mergeCell ref="F4:G4"/>
  </mergeCells>
  <phoneticPr fontId="1" type="noConversion"/>
  <pageMargins left="0.75" right="0.75" top="0.625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Panero</dc:creator>
  <cp:lastModifiedBy>Wendy Panero</cp:lastModifiedBy>
  <cp:lastPrinted>2012-03-08T14:27:56Z</cp:lastPrinted>
  <dcterms:created xsi:type="dcterms:W3CDTF">2012-02-04T23:16:03Z</dcterms:created>
  <dcterms:modified xsi:type="dcterms:W3CDTF">2014-01-30T18:02:02Z</dcterms:modified>
</cp:coreProperties>
</file>